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<sst xmlns="http://schemas.openxmlformats.org/spreadsheetml/2006/main" count="112" uniqueCount="106">
  <si>
    <t>Разходи</t>
  </si>
  <si>
    <t>§</t>
  </si>
  <si>
    <t xml:space="preserve">Заплати и възнаграждения на персонала, нает по трудови и служебни правоотношения </t>
  </si>
  <si>
    <t>Заплати и възнаграждения на персонала, нает по трудови правоотношения</t>
  </si>
  <si>
    <t>01-00</t>
  </si>
  <si>
    <t xml:space="preserve">Други възнаграждения и плащания за персонала </t>
  </si>
  <si>
    <t>02-00</t>
  </si>
  <si>
    <t>Задължителни осигурителни вноски от работодатели</t>
  </si>
  <si>
    <t>здравно-осигурителни вноски от работодатели</t>
  </si>
  <si>
    <t>вноски за допълнително задължително осигуряване от работодатели</t>
  </si>
  <si>
    <t>05-00</t>
  </si>
  <si>
    <t>Издръжка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</si>
  <si>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</si>
  <si>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</si>
  <si>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</si>
  <si>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</si>
  <si>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ел.енергия</t>
  </si>
  <si>
    <t>Разходи за външни услуги</t>
  </si>
  <si>
    <t>Командировки в страната</t>
  </si>
  <si>
    <t>01-01</t>
  </si>
  <si>
    <t>02-05</t>
  </si>
  <si>
    <t>05-51</t>
  </si>
  <si>
    <t>05-52</t>
  </si>
  <si>
    <t>05-60</t>
  </si>
  <si>
    <t>05-80</t>
  </si>
  <si>
    <t>10-00</t>
  </si>
  <si>
    <t>10-12</t>
  </si>
  <si>
    <t>10-13</t>
  </si>
  <si>
    <t>10-14</t>
  </si>
  <si>
    <t>10-15</t>
  </si>
  <si>
    <t>10-16</t>
  </si>
  <si>
    <t>10-20</t>
  </si>
  <si>
    <t>10-51</t>
  </si>
  <si>
    <t>Всичко § 1-5:</t>
  </si>
  <si>
    <t>02-09</t>
  </si>
  <si>
    <t>Други плащания-болнични от работодател</t>
  </si>
  <si>
    <t>По прихода:</t>
  </si>
  <si>
    <t>Собствени приходи</t>
  </si>
  <si>
    <t>24-05</t>
  </si>
  <si>
    <t>Приходи от наем на имущество</t>
  </si>
  <si>
    <t>37-02</t>
  </si>
  <si>
    <t>Внесен данък върху приходите от стопанската дейност на бюджетните предприятия</t>
  </si>
  <si>
    <t>19-00</t>
  </si>
  <si>
    <t>Платени данъци, такси и административни санкции</t>
  </si>
  <si>
    <t>40-00</t>
  </si>
  <si>
    <t>Стипендии</t>
  </si>
  <si>
    <t>Общо разходи:</t>
  </si>
  <si>
    <t>69-00</t>
  </si>
  <si>
    <t>Трансфери за поети осигурителни вноски и данъци</t>
  </si>
  <si>
    <t>69-01</t>
  </si>
  <si>
    <t>Трансфери за поети данъци върху доходите на физически лица</t>
  </si>
  <si>
    <t>69-05</t>
  </si>
  <si>
    <t>Трансфери за поети осигурителни вноски за ДОО</t>
  </si>
  <si>
    <t>69-06</t>
  </si>
  <si>
    <t>Трансфери за поети осигурителни вноски за здравно осигуряване</t>
  </si>
  <si>
    <t>69-07</t>
  </si>
  <si>
    <t>Трансфери за поети осигурителни вноски за ДЗПО</t>
  </si>
  <si>
    <t>По разхода:</t>
  </si>
  <si>
    <t>24-00</t>
  </si>
  <si>
    <t>Приходи и доходи от собственост</t>
  </si>
  <si>
    <t>10-62</t>
  </si>
  <si>
    <t>Разходи за застраховки</t>
  </si>
  <si>
    <t>Изготвил:…………………………</t>
  </si>
  <si>
    <t>Катя Лозанова</t>
  </si>
  <si>
    <t>Главен счетоводител</t>
  </si>
  <si>
    <t xml:space="preserve"> ПРОФЕСИОНАЛНА ГИМНАЗИЯ "АКАД.С.П.КОРОЛЬОВ" ДУПНИЦА</t>
  </si>
  <si>
    <t xml:space="preserve">        2600 гр. Дупница, обл. Кюстендил, ул. „Орлинска" 70</t>
  </si>
  <si>
    <t>19-01</t>
  </si>
  <si>
    <t>Платени държавни данъци, такси и административни санкции</t>
  </si>
  <si>
    <t>10-91</t>
  </si>
  <si>
    <t>Други разходи за СБКО</t>
  </si>
  <si>
    <t>СБКО и представително облекло</t>
  </si>
  <si>
    <t>19-81</t>
  </si>
  <si>
    <t>Платени общински данъци, такси и административни санкции</t>
  </si>
  <si>
    <r>
      <t xml:space="preserve">осигурителни вноски от работодатели за </t>
    </r>
    <r>
      <rPr>
        <b/>
        <i/>
        <sz val="11"/>
        <rFont val="Times New Roman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</si>
  <si>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1"/>
        <rFont val="Times New Roman"/>
        <family val="1"/>
      </rPr>
      <t>Учителския пенсионен фонд (УчПФ)</t>
    </r>
  </si>
  <si>
    <t>Разходи за външни услуги-пътни ученици</t>
  </si>
  <si>
    <t>Общ бюджет с корекции</t>
  </si>
  <si>
    <t>Бюджет за 2020 г.</t>
  </si>
  <si>
    <t>02-02</t>
  </si>
  <si>
    <t>Възнаграждения по граждански договори</t>
  </si>
  <si>
    <t>10-30</t>
  </si>
  <si>
    <t>Текущ ремонт</t>
  </si>
  <si>
    <t>Корективен трансфер за поети осигурителни вноски и данъци</t>
  </si>
  <si>
    <t>69-08</t>
  </si>
  <si>
    <t>36-19</t>
  </si>
  <si>
    <t>36-00</t>
  </si>
  <si>
    <t>Други приходи</t>
  </si>
  <si>
    <t>Други неданъчни приходи</t>
  </si>
  <si>
    <t>Преходен остатък и корекции на бюджета</t>
  </si>
  <si>
    <t>10-98</t>
  </si>
  <si>
    <t>Други разходи - преходен остатък</t>
  </si>
  <si>
    <t>Други разходи -средства за паралелки от защитени специалности</t>
  </si>
  <si>
    <t>02-08</t>
  </si>
  <si>
    <t>Обезщетения на персонала, с характер на възнаграждение</t>
  </si>
  <si>
    <t>Отчет за изпълнението на бюджета на ПГ "Акад. Сергей П. Корольов" към 31.12.2020 г.</t>
  </si>
  <si>
    <t>изпълнение към 31.12.2020</t>
  </si>
  <si>
    <t>52-00</t>
  </si>
  <si>
    <t>Придобиване на ДМА</t>
  </si>
  <si>
    <t>52-01</t>
  </si>
  <si>
    <t>Придобиване на комюптри и хардуер</t>
  </si>
  <si>
    <t>36-12</t>
  </si>
  <si>
    <t>Получени други застрахователни обезщетения</t>
  </si>
  <si>
    <t>Корекции на бюджета</t>
  </si>
  <si>
    <t>52-03</t>
  </si>
  <si>
    <t>Придобиване на други машини, съоръжения и оборудване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</si>
</sst>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"/>
    <numFmt numFmtId="176" formatCode="0.0000"/>
    <numFmt numFmtId="177" formatCode="0.00000"/>
    <numFmt numFmtId="178" formatCode="0.000000"/>
    <numFmt numFmtId="179" formatCode="0.0000000"/>
    <numFmt numFmtId="180" formatCode="&quot;Да&quot;;&quot;Да&quot;;&quot;Не&quot;"/>
    <numFmt numFmtId="181" formatCode="&quot;Истина&quot;;&quot; Истина &quot;;&quot; Неистина &quot;"/>
    <numFmt numFmtId="182" formatCode="&quot;Включено&quot;;&quot; Включено &quot;;&quot; Изключено &quot;"/>
    <numFmt numFmtId="183" formatCode="[$€-2]\ #,##0.00_);[Red]\([$€-2]\ #,##0.00\)"/>
    <numFmt numFmtId="184" formatCode="[$¥€-2]\ #,##0.00_);[Red]\([$¥€-2]\ #,##0.00\)"/>
  </numFmts>
  <fonts count="52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sz val="10"/>
      <name val="Times New Roman"/>
      <family val="1"/>
    </font>
    <font>
      <sz val="9"/>
      <name val="Arial"/>
      <family val="0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26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29" borderId="6" applyNumberFormat="0" applyAlignment="0" applyProtection="0"/>
    <xf numFmtId="0" fontId="42" fillId="29" borderId="2" applyNumberFormat="0" applyAlignment="0" applyProtection="0"/>
    <xf numFmtId="0" fontId="43" fillId="30" borderId="7" applyNumberFormat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6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1" fontId="8" fillId="0" borderId="10" xfId="0" applyNumberFormat="1" applyFont="1" applyBorder="1" applyAlignment="1">
      <alignment/>
    </xf>
    <xf numFmtId="0" fontId="9" fillId="0" borderId="10" xfId="0" applyFont="1" applyBorder="1" applyAlignment="1">
      <alignment vertical="center" wrapText="1"/>
    </xf>
    <xf numFmtId="1" fontId="6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2" fontId="8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0" fontId="9" fillId="0" borderId="10" xfId="0" applyFont="1" applyBorder="1" applyAlignment="1">
      <alignment wrapText="1"/>
    </xf>
    <xf numFmtId="49" fontId="8" fillId="0" borderId="0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2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 wrapText="1"/>
    </xf>
    <xf numFmtId="0" fontId="9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right" wrapText="1"/>
    </xf>
    <xf numFmtId="0" fontId="8" fillId="0" borderId="10" xfId="0" applyFont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81"/>
  <sheetViews>
    <sheetView tabSelected="1" zoomScalePageLayoutView="0" workbookViewId="0" topLeftCell="A52">
      <selection activeCell="B52" sqref="B52"/>
    </sheetView>
  </sheetViews>
  <sheetFormatPr defaultColWidth="9.140625" defaultRowHeight="12.75"/>
  <cols>
    <col min="1" max="1" width="6.28125" style="0" customWidth="1"/>
    <col min="2" max="2" width="36.8515625" style="0" customWidth="1"/>
    <col min="3" max="3" width="12.7109375" style="0" customWidth="1"/>
    <col min="4" max="4" width="11.8515625" style="0" customWidth="1"/>
    <col min="5" max="5" width="12.7109375" style="0" customWidth="1"/>
    <col min="6" max="6" width="12.8515625" style="0" customWidth="1"/>
  </cols>
  <sheetData>
    <row r="2" ht="14.25">
      <c r="B2" s="10" t="s">
        <v>65</v>
      </c>
    </row>
    <row r="3" ht="14.25">
      <c r="B3" s="10" t="s">
        <v>66</v>
      </c>
    </row>
    <row r="5" ht="14.25">
      <c r="B5" s="10" t="s">
        <v>95</v>
      </c>
    </row>
    <row r="6" ht="12.75">
      <c r="B6" s="1"/>
    </row>
    <row r="7" spans="1:6" ht="15">
      <c r="A7" s="12"/>
      <c r="B7" s="10" t="s">
        <v>36</v>
      </c>
      <c r="C7" s="12"/>
      <c r="D7" s="12"/>
      <c r="E7" s="12"/>
      <c r="F7" s="12"/>
    </row>
    <row r="8" spans="1:6" ht="42.75">
      <c r="A8" s="15" t="s">
        <v>1</v>
      </c>
      <c r="B8" s="15" t="s">
        <v>37</v>
      </c>
      <c r="C8" s="16" t="s">
        <v>78</v>
      </c>
      <c r="D8" s="16" t="s">
        <v>103</v>
      </c>
      <c r="E8" s="16" t="s">
        <v>77</v>
      </c>
      <c r="F8" s="16" t="s">
        <v>96</v>
      </c>
    </row>
    <row r="9" spans="1:6" ht="15">
      <c r="A9" s="17"/>
      <c r="B9" s="18"/>
      <c r="C9" s="13">
        <v>7601</v>
      </c>
      <c r="D9" s="13"/>
      <c r="E9" s="13">
        <v>9321</v>
      </c>
      <c r="F9" s="13">
        <v>9321</v>
      </c>
    </row>
    <row r="10" spans="1:6" ht="24.75" customHeight="1">
      <c r="A10" s="19" t="s">
        <v>58</v>
      </c>
      <c r="B10" s="18" t="s">
        <v>59</v>
      </c>
      <c r="C10" s="13">
        <v>7836</v>
      </c>
      <c r="D10" s="13">
        <v>1374</v>
      </c>
      <c r="E10" s="13">
        <v>9210</v>
      </c>
      <c r="F10" s="13">
        <v>9210</v>
      </c>
    </row>
    <row r="11" spans="1:6" ht="15">
      <c r="A11" s="20" t="s">
        <v>38</v>
      </c>
      <c r="B11" s="21" t="s">
        <v>39</v>
      </c>
      <c r="C11" s="22">
        <v>7836</v>
      </c>
      <c r="D11" s="22">
        <v>1374</v>
      </c>
      <c r="E11" s="22">
        <v>9210</v>
      </c>
      <c r="F11" s="22">
        <v>9210</v>
      </c>
    </row>
    <row r="12" spans="1:6" ht="14.25">
      <c r="A12" s="23" t="s">
        <v>86</v>
      </c>
      <c r="B12" s="24" t="s">
        <v>87</v>
      </c>
      <c r="C12" s="13">
        <v>0</v>
      </c>
      <c r="D12" s="13">
        <v>346</v>
      </c>
      <c r="E12" s="13">
        <v>346</v>
      </c>
      <c r="F12" s="13">
        <v>346</v>
      </c>
    </row>
    <row r="13" spans="1:6" ht="30">
      <c r="A13" s="23" t="s">
        <v>101</v>
      </c>
      <c r="B13" s="21" t="s">
        <v>102</v>
      </c>
      <c r="C13" s="22">
        <v>0</v>
      </c>
      <c r="D13" s="22">
        <v>146</v>
      </c>
      <c r="E13" s="22">
        <v>146</v>
      </c>
      <c r="F13" s="13">
        <v>146</v>
      </c>
    </row>
    <row r="14" spans="1:6" ht="15">
      <c r="A14" s="20" t="s">
        <v>85</v>
      </c>
      <c r="B14" s="21" t="s">
        <v>88</v>
      </c>
      <c r="C14" s="22">
        <v>0</v>
      </c>
      <c r="D14" s="22">
        <v>200</v>
      </c>
      <c r="E14" s="22">
        <v>200</v>
      </c>
      <c r="F14" s="22">
        <v>200</v>
      </c>
    </row>
    <row r="15" spans="1:6" ht="40.5" customHeight="1">
      <c r="A15" s="23" t="s">
        <v>40</v>
      </c>
      <c r="B15" s="24" t="s">
        <v>41</v>
      </c>
      <c r="C15" s="13">
        <v>-235</v>
      </c>
      <c r="D15" s="13"/>
      <c r="E15" s="13">
        <v>-235</v>
      </c>
      <c r="F15" s="13">
        <v>-235</v>
      </c>
    </row>
    <row r="16" spans="1:6" ht="15">
      <c r="A16" s="25"/>
      <c r="B16" s="26"/>
      <c r="C16" s="27"/>
      <c r="D16" s="27"/>
      <c r="E16" s="27"/>
      <c r="F16" s="28"/>
    </row>
    <row r="17" spans="1:6" ht="16.5" customHeight="1">
      <c r="A17" s="12"/>
      <c r="B17" s="29" t="s">
        <v>57</v>
      </c>
      <c r="C17" s="12"/>
      <c r="D17" s="12"/>
      <c r="E17" s="12"/>
      <c r="F17" s="12"/>
    </row>
    <row r="18" spans="1:26" s="2" customFormat="1" ht="69" customHeight="1">
      <c r="A18" s="15" t="s">
        <v>1</v>
      </c>
      <c r="B18" s="15" t="s">
        <v>0</v>
      </c>
      <c r="C18" s="16" t="s">
        <v>78</v>
      </c>
      <c r="D18" s="16" t="s">
        <v>89</v>
      </c>
      <c r="E18" s="16" t="s">
        <v>77</v>
      </c>
      <c r="F18" s="16" t="s">
        <v>96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s="3" customFormat="1" ht="39.75" customHeight="1">
      <c r="A19" s="17" t="s">
        <v>4</v>
      </c>
      <c r="B19" s="18" t="s">
        <v>2</v>
      </c>
      <c r="C19" s="13">
        <f>SUM(C20:C20)</f>
        <v>689330</v>
      </c>
      <c r="D19" s="13">
        <v>18617</v>
      </c>
      <c r="E19" s="13">
        <f>SUM(E20:E20)</f>
        <v>707947</v>
      </c>
      <c r="F19" s="13">
        <v>707943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s="3" customFormat="1" ht="49.5" customHeight="1">
      <c r="A20" s="20" t="s">
        <v>19</v>
      </c>
      <c r="B20" s="21" t="s">
        <v>3</v>
      </c>
      <c r="C20" s="22">
        <v>689330</v>
      </c>
      <c r="D20" s="22">
        <v>18617</v>
      </c>
      <c r="E20" s="22">
        <f>SUM(C20+D20)</f>
        <v>707947</v>
      </c>
      <c r="F20" s="22">
        <v>707943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s="2" customFormat="1" ht="28.5">
      <c r="A21" s="23" t="s">
        <v>6</v>
      </c>
      <c r="B21" s="24" t="s">
        <v>5</v>
      </c>
      <c r="C21" s="13">
        <f>SUM(C22:C25)</f>
        <v>22530</v>
      </c>
      <c r="D21" s="13">
        <f>SUM(D22:D25)</f>
        <v>19488</v>
      </c>
      <c r="E21" s="13">
        <f>SUM(E22:E25)</f>
        <v>42018</v>
      </c>
      <c r="F21" s="13">
        <f>SUM(F22:F25)</f>
        <v>41990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s="2" customFormat="1" ht="30">
      <c r="A22" s="20" t="s">
        <v>79</v>
      </c>
      <c r="B22" s="21" t="s">
        <v>80</v>
      </c>
      <c r="C22" s="22">
        <v>840</v>
      </c>
      <c r="D22" s="22">
        <v>4174</v>
      </c>
      <c r="E22" s="22">
        <f>SUM(C22+D22)</f>
        <v>5014</v>
      </c>
      <c r="F22" s="22">
        <v>5013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s="3" customFormat="1" ht="15">
      <c r="A23" s="20" t="s">
        <v>20</v>
      </c>
      <c r="B23" s="14" t="s">
        <v>71</v>
      </c>
      <c r="C23" s="22">
        <v>17690</v>
      </c>
      <c r="D23" s="22">
        <v>14113</v>
      </c>
      <c r="E23" s="22">
        <f>SUM(C23+D23)</f>
        <v>31803</v>
      </c>
      <c r="F23" s="22">
        <v>30444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s="3" customFormat="1" ht="30">
      <c r="A24" s="20" t="s">
        <v>93</v>
      </c>
      <c r="B24" s="14" t="s">
        <v>94</v>
      </c>
      <c r="C24" s="22"/>
      <c r="D24" s="22">
        <v>881</v>
      </c>
      <c r="E24" s="22">
        <f>SUM(C24+D24)</f>
        <v>881</v>
      </c>
      <c r="F24" s="22">
        <v>881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s="3" customFormat="1" ht="30">
      <c r="A25" s="20" t="s">
        <v>34</v>
      </c>
      <c r="B25" s="14" t="s">
        <v>35</v>
      </c>
      <c r="C25" s="22">
        <v>4000</v>
      </c>
      <c r="D25" s="22">
        <v>320</v>
      </c>
      <c r="E25" s="22">
        <f>SUM(C25+D25)</f>
        <v>4320</v>
      </c>
      <c r="F25" s="22">
        <v>5652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s="2" customFormat="1" ht="28.5">
      <c r="A26" s="23" t="s">
        <v>10</v>
      </c>
      <c r="B26" s="30" t="s">
        <v>7</v>
      </c>
      <c r="C26" s="13">
        <f>SUM(C27:C30)</f>
        <v>157670</v>
      </c>
      <c r="D26" s="13">
        <f>SUM(D27:D30)</f>
        <v>3910</v>
      </c>
      <c r="E26" s="13">
        <f>SUM(E27:E30)</f>
        <v>161580</v>
      </c>
      <c r="F26" s="13">
        <f>SUM(F27:F30)</f>
        <v>161517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3" customFormat="1" ht="42.75" customHeight="1">
      <c r="A27" s="20" t="s">
        <v>21</v>
      </c>
      <c r="B27" s="14" t="s">
        <v>74</v>
      </c>
      <c r="C27" s="22">
        <v>80970</v>
      </c>
      <c r="D27" s="22">
        <v>2876</v>
      </c>
      <c r="E27" s="22">
        <f>SUM(C27+D27)</f>
        <v>83846</v>
      </c>
      <c r="F27" s="22">
        <v>83845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s="3" customFormat="1" ht="42" customHeight="1">
      <c r="A28" s="20" t="s">
        <v>22</v>
      </c>
      <c r="B28" s="14" t="s">
        <v>75</v>
      </c>
      <c r="C28" s="22">
        <v>25000</v>
      </c>
      <c r="D28" s="22">
        <v>536</v>
      </c>
      <c r="E28" s="22">
        <f>SUM(C28+D28)</f>
        <v>25536</v>
      </c>
      <c r="F28" s="22">
        <v>25528</v>
      </c>
      <c r="G28" s="5"/>
      <c r="H28" s="5"/>
      <c r="I28" s="5"/>
      <c r="J28" s="5"/>
      <c r="K28" s="6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s="3" customFormat="1" ht="30">
      <c r="A29" s="20" t="s">
        <v>23</v>
      </c>
      <c r="B29" s="31" t="s">
        <v>8</v>
      </c>
      <c r="C29" s="22">
        <v>33200</v>
      </c>
      <c r="D29" s="22">
        <v>2008</v>
      </c>
      <c r="E29" s="22">
        <f>SUM(C29+D29)</f>
        <v>35208</v>
      </c>
      <c r="F29" s="22">
        <v>35190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s="3" customFormat="1" ht="30.75" customHeight="1">
      <c r="A30" s="20" t="s">
        <v>24</v>
      </c>
      <c r="B30" s="31" t="s">
        <v>9</v>
      </c>
      <c r="C30" s="22">
        <v>18500</v>
      </c>
      <c r="D30" s="22">
        <v>-1510</v>
      </c>
      <c r="E30" s="22">
        <f>SUM(C30+D30)</f>
        <v>16990</v>
      </c>
      <c r="F30" s="22">
        <v>16954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s="2" customFormat="1" ht="14.25">
      <c r="A31" s="23"/>
      <c r="B31" s="32" t="s">
        <v>33</v>
      </c>
      <c r="C31" s="13">
        <f>SUM(C19+C21+C26)</f>
        <v>869530</v>
      </c>
      <c r="D31" s="13">
        <f>SUM(D19+D21+D26)</f>
        <v>42015</v>
      </c>
      <c r="E31" s="13">
        <f>SUM(E19+E21+E26)</f>
        <v>911545</v>
      </c>
      <c r="F31" s="13">
        <f>SUM(F19+F21+F26)</f>
        <v>911450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2" customFormat="1" ht="14.25">
      <c r="A32" s="23" t="s">
        <v>25</v>
      </c>
      <c r="B32" s="16" t="s">
        <v>11</v>
      </c>
      <c r="C32" s="13">
        <f>SUM(C33:C43)</f>
        <v>128200</v>
      </c>
      <c r="D32" s="13">
        <f>SUM(D33:D45)</f>
        <v>51608</v>
      </c>
      <c r="E32" s="13">
        <f>SUM(E33:E45)</f>
        <v>179808</v>
      </c>
      <c r="F32" s="13">
        <f>SUM(F33:F45)</f>
        <v>103646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3" customFormat="1" ht="15">
      <c r="A33" s="20" t="s">
        <v>26</v>
      </c>
      <c r="B33" s="14" t="s">
        <v>12</v>
      </c>
      <c r="C33" s="22">
        <v>300</v>
      </c>
      <c r="D33" s="22"/>
      <c r="E33" s="22">
        <f aca="true" t="shared" si="0" ref="E33:E45">SUM(C33+D33)</f>
        <v>300</v>
      </c>
      <c r="F33" s="22">
        <v>156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s="3" customFormat="1" ht="15">
      <c r="A34" s="20" t="s">
        <v>27</v>
      </c>
      <c r="B34" s="14" t="s">
        <v>13</v>
      </c>
      <c r="C34" s="22">
        <v>4270</v>
      </c>
      <c r="D34" s="22"/>
      <c r="E34" s="22">
        <f t="shared" si="0"/>
        <v>4270</v>
      </c>
      <c r="F34" s="22">
        <v>4220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s="3" customFormat="1" ht="30">
      <c r="A35" s="20" t="s">
        <v>28</v>
      </c>
      <c r="B35" s="14" t="s">
        <v>14</v>
      </c>
      <c r="C35" s="22">
        <v>2500</v>
      </c>
      <c r="D35" s="22"/>
      <c r="E35" s="22">
        <f t="shared" si="0"/>
        <v>2500</v>
      </c>
      <c r="F35" s="22">
        <v>928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s="3" customFormat="1" ht="15">
      <c r="A36" s="20" t="s">
        <v>29</v>
      </c>
      <c r="B36" s="14" t="s">
        <v>15</v>
      </c>
      <c r="C36" s="22">
        <v>12355</v>
      </c>
      <c r="D36" s="22">
        <v>9672</v>
      </c>
      <c r="E36" s="22">
        <f t="shared" si="0"/>
        <v>22027</v>
      </c>
      <c r="F36" s="22">
        <v>24275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9" s="3" customFormat="1" ht="15">
      <c r="A37" s="20" t="s">
        <v>30</v>
      </c>
      <c r="B37" s="14" t="s">
        <v>16</v>
      </c>
      <c r="C37" s="22">
        <v>30000</v>
      </c>
      <c r="D37" s="22"/>
      <c r="E37" s="22">
        <f t="shared" si="0"/>
        <v>30000</v>
      </c>
      <c r="F37" s="22">
        <v>18211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1:29" s="3" customFormat="1" ht="15">
      <c r="A38" s="20" t="s">
        <v>31</v>
      </c>
      <c r="B38" s="14" t="s">
        <v>17</v>
      </c>
      <c r="C38" s="22">
        <v>30462</v>
      </c>
      <c r="D38" s="22">
        <v>4593</v>
      </c>
      <c r="E38" s="22">
        <f t="shared" si="0"/>
        <v>35055</v>
      </c>
      <c r="F38" s="22">
        <v>18777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1:29" s="3" customFormat="1" ht="30">
      <c r="A39" s="20" t="s">
        <v>31</v>
      </c>
      <c r="B39" s="14" t="s">
        <v>76</v>
      </c>
      <c r="C39" s="22">
        <v>0</v>
      </c>
      <c r="D39" s="22">
        <v>29112</v>
      </c>
      <c r="E39" s="22">
        <f t="shared" si="0"/>
        <v>29112</v>
      </c>
      <c r="F39" s="22">
        <v>20694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1:29" s="3" customFormat="1" ht="15">
      <c r="A40" s="20" t="s">
        <v>81</v>
      </c>
      <c r="B40" s="14" t="s">
        <v>82</v>
      </c>
      <c r="C40" s="22">
        <v>32700</v>
      </c>
      <c r="D40" s="22">
        <v>-17882</v>
      </c>
      <c r="E40" s="22">
        <f t="shared" si="0"/>
        <v>14818</v>
      </c>
      <c r="F40" s="22">
        <v>14818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 s="3" customFormat="1" ht="15">
      <c r="A41" s="20" t="s">
        <v>32</v>
      </c>
      <c r="B41" s="14" t="s">
        <v>18</v>
      </c>
      <c r="C41" s="22">
        <v>1500</v>
      </c>
      <c r="D41" s="22"/>
      <c r="E41" s="22">
        <f t="shared" si="0"/>
        <v>1500</v>
      </c>
      <c r="F41" s="22">
        <v>469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:29" s="3" customFormat="1" ht="15">
      <c r="A42" s="20" t="s">
        <v>60</v>
      </c>
      <c r="B42" s="14" t="s">
        <v>61</v>
      </c>
      <c r="C42" s="22">
        <v>0</v>
      </c>
      <c r="D42" s="22">
        <v>249</v>
      </c>
      <c r="E42" s="22">
        <f t="shared" si="0"/>
        <v>249</v>
      </c>
      <c r="F42" s="22">
        <v>1098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1:29" s="3" customFormat="1" ht="15">
      <c r="A43" s="20" t="s">
        <v>69</v>
      </c>
      <c r="B43" s="14" t="s">
        <v>70</v>
      </c>
      <c r="C43" s="22">
        <v>14113</v>
      </c>
      <c r="D43" s="22">
        <v>-14113</v>
      </c>
      <c r="E43" s="22">
        <f t="shared" si="0"/>
        <v>0</v>
      </c>
      <c r="F43" s="22">
        <v>0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1:29" s="3" customFormat="1" ht="15">
      <c r="A44" s="20" t="s">
        <v>90</v>
      </c>
      <c r="B44" s="14" t="s">
        <v>91</v>
      </c>
      <c r="C44" s="22">
        <v>0</v>
      </c>
      <c r="D44" s="22">
        <v>14709</v>
      </c>
      <c r="E44" s="22">
        <f t="shared" si="0"/>
        <v>14709</v>
      </c>
      <c r="F44" s="22">
        <v>0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29" s="3" customFormat="1" ht="30">
      <c r="A45" s="20" t="s">
        <v>90</v>
      </c>
      <c r="B45" s="14" t="s">
        <v>92</v>
      </c>
      <c r="C45" s="22">
        <v>0</v>
      </c>
      <c r="D45" s="22">
        <v>25268</v>
      </c>
      <c r="E45" s="22">
        <f t="shared" si="0"/>
        <v>25268</v>
      </c>
      <c r="F45" s="22">
        <v>0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29" s="3" customFormat="1" ht="28.5">
      <c r="A46" s="23" t="s">
        <v>42</v>
      </c>
      <c r="B46" s="16" t="s">
        <v>43</v>
      </c>
      <c r="C46" s="13">
        <f>SUM(C47:C48)</f>
        <v>3530</v>
      </c>
      <c r="D46" s="13">
        <v>9095</v>
      </c>
      <c r="E46" s="13">
        <f>SUM(E47:E48)</f>
        <v>12625</v>
      </c>
      <c r="F46" s="13">
        <f>SUM(F47:F48)</f>
        <v>12625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 s="3" customFormat="1" ht="30">
      <c r="A47" s="20" t="s">
        <v>67</v>
      </c>
      <c r="B47" s="14" t="s">
        <v>68</v>
      </c>
      <c r="C47" s="22">
        <v>980</v>
      </c>
      <c r="D47" s="22"/>
      <c r="E47" s="22">
        <v>980</v>
      </c>
      <c r="F47" s="22">
        <v>981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1:29" s="3" customFormat="1" ht="30">
      <c r="A48" s="20" t="s">
        <v>72</v>
      </c>
      <c r="B48" s="14" t="s">
        <v>73</v>
      </c>
      <c r="C48" s="22">
        <v>2550</v>
      </c>
      <c r="D48" s="22">
        <v>9095</v>
      </c>
      <c r="E48" s="22">
        <f>SUM(C48+D48)</f>
        <v>11645</v>
      </c>
      <c r="F48" s="22">
        <v>11644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1:29" s="3" customFormat="1" ht="23.25" customHeight="1">
      <c r="A49" s="23" t="s">
        <v>44</v>
      </c>
      <c r="B49" s="16" t="s">
        <v>45</v>
      </c>
      <c r="C49" s="13">
        <v>36112</v>
      </c>
      <c r="D49" s="13">
        <v>6433</v>
      </c>
      <c r="E49" s="13">
        <v>42545</v>
      </c>
      <c r="F49" s="13">
        <v>36150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spans="1:29" s="3" customFormat="1" ht="23.25" customHeight="1">
      <c r="A50" s="23" t="s">
        <v>97</v>
      </c>
      <c r="B50" s="16" t="s">
        <v>98</v>
      </c>
      <c r="C50" s="13">
        <v>0</v>
      </c>
      <c r="D50" s="13">
        <v>6170</v>
      </c>
      <c r="E50" s="13">
        <v>6170</v>
      </c>
      <c r="F50" s="13">
        <f>SUM(F51:F52)</f>
        <v>10886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1:29" s="3" customFormat="1" ht="34.5" customHeight="1">
      <c r="A51" s="20" t="s">
        <v>99</v>
      </c>
      <c r="B51" s="14" t="s">
        <v>100</v>
      </c>
      <c r="C51" s="13">
        <v>0</v>
      </c>
      <c r="D51" s="22">
        <v>6170</v>
      </c>
      <c r="E51" s="22">
        <v>6170</v>
      </c>
      <c r="F51" s="22">
        <v>6170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1:29" s="3" customFormat="1" ht="34.5" customHeight="1">
      <c r="A52" s="20" t="s">
        <v>104</v>
      </c>
      <c r="B52" s="14" t="s">
        <v>105</v>
      </c>
      <c r="C52" s="13">
        <v>0</v>
      </c>
      <c r="D52" s="22">
        <v>0</v>
      </c>
      <c r="E52" s="22">
        <v>0</v>
      </c>
      <c r="F52" s="22">
        <v>4716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1:29" s="2" customFormat="1" ht="14.25">
      <c r="A53" s="15"/>
      <c r="B53" s="32" t="s">
        <v>46</v>
      </c>
      <c r="C53" s="13">
        <f>SUM(C31+C32+C46+C49)</f>
        <v>1037372</v>
      </c>
      <c r="D53" s="13">
        <f>SUM(D31+D32+D46+D49+D50)</f>
        <v>115321</v>
      </c>
      <c r="E53" s="13">
        <f>SUM(E31+E32+E46+E49+E50)</f>
        <v>1152693</v>
      </c>
      <c r="F53" s="13">
        <f>SUM(F31+F32+F49+F46+F50)</f>
        <v>1074757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1:29" ht="27" customHeight="1">
      <c r="A54" s="15" t="s">
        <v>47</v>
      </c>
      <c r="B54" s="16" t="s">
        <v>48</v>
      </c>
      <c r="C54" s="33"/>
      <c r="D54" s="33"/>
      <c r="E54" s="33"/>
      <c r="F54" s="13">
        <f>SUM(F55+F56+F57+F59+F58)</f>
        <v>326543</v>
      </c>
      <c r="G54" s="8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</row>
    <row r="55" spans="1:29" ht="27" customHeight="1">
      <c r="A55" s="33" t="s">
        <v>49</v>
      </c>
      <c r="B55" s="14" t="s">
        <v>50</v>
      </c>
      <c r="C55" s="33"/>
      <c r="D55" s="33"/>
      <c r="E55" s="33"/>
      <c r="F55" s="22">
        <v>61286</v>
      </c>
      <c r="G55" s="8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</row>
    <row r="56" spans="1:29" ht="27" customHeight="1">
      <c r="A56" s="33" t="s">
        <v>51</v>
      </c>
      <c r="B56" s="21" t="s">
        <v>52</v>
      </c>
      <c r="C56" s="33"/>
      <c r="D56" s="33"/>
      <c r="E56" s="33"/>
      <c r="F56" s="22">
        <v>171066</v>
      </c>
      <c r="G56" s="8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</row>
    <row r="57" spans="1:29" ht="27" customHeight="1">
      <c r="A57" s="33" t="s">
        <v>53</v>
      </c>
      <c r="B57" s="14" t="s">
        <v>54</v>
      </c>
      <c r="C57" s="33"/>
      <c r="D57" s="33"/>
      <c r="E57" s="33"/>
      <c r="F57" s="22">
        <v>57897</v>
      </c>
      <c r="G57" s="8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</row>
    <row r="58" spans="1:29" ht="27" customHeight="1">
      <c r="A58" s="33" t="s">
        <v>55</v>
      </c>
      <c r="B58" s="31" t="s">
        <v>56</v>
      </c>
      <c r="C58" s="33"/>
      <c r="D58" s="33"/>
      <c r="E58" s="33"/>
      <c r="F58" s="22">
        <v>30274</v>
      </c>
      <c r="G58" s="8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</row>
    <row r="59" spans="1:29" ht="27" customHeight="1">
      <c r="A59" s="33" t="s">
        <v>84</v>
      </c>
      <c r="B59" s="31" t="s">
        <v>83</v>
      </c>
      <c r="C59" s="33"/>
      <c r="D59" s="33"/>
      <c r="E59" s="33"/>
      <c r="F59" s="22">
        <v>6020</v>
      </c>
      <c r="G59" s="8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spans="2:29" ht="15" customHeight="1">
      <c r="B60" s="9"/>
      <c r="C60" s="9"/>
      <c r="D60" s="9"/>
      <c r="E60" s="9"/>
      <c r="F60" s="9"/>
      <c r="G60" s="9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</row>
    <row r="61" spans="1:10" ht="15.75">
      <c r="A61" s="34"/>
      <c r="B61" s="35"/>
      <c r="C61" s="35"/>
      <c r="D61" s="35"/>
      <c r="E61" s="35"/>
      <c r="F61" s="35"/>
      <c r="G61" s="36"/>
      <c r="H61" s="7"/>
      <c r="I61" s="7"/>
      <c r="J61" s="7"/>
    </row>
    <row r="62" spans="1:10" ht="15.75">
      <c r="A62" s="34"/>
      <c r="B62" s="35"/>
      <c r="C62" s="35"/>
      <c r="D62" s="35"/>
      <c r="E62" s="35"/>
      <c r="F62" s="35"/>
      <c r="G62" s="36"/>
      <c r="H62" s="7"/>
      <c r="I62" s="7"/>
      <c r="J62" s="7"/>
    </row>
    <row r="63" spans="1:10" ht="15.75">
      <c r="A63" s="39"/>
      <c r="B63" s="39"/>
      <c r="C63" s="37"/>
      <c r="D63" s="37"/>
      <c r="E63" s="37"/>
      <c r="F63" s="37"/>
      <c r="G63" s="38"/>
      <c r="H63" s="7"/>
      <c r="I63" s="7"/>
      <c r="J63" s="7"/>
    </row>
    <row r="64" spans="2:10" ht="15">
      <c r="B64" s="11"/>
      <c r="G64" s="7"/>
      <c r="H64" s="7"/>
      <c r="I64" s="7"/>
      <c r="J64" s="7"/>
    </row>
    <row r="65" spans="2:10" ht="15">
      <c r="B65" s="11" t="s">
        <v>62</v>
      </c>
      <c r="G65" s="7"/>
      <c r="H65" s="7"/>
      <c r="I65" s="7"/>
      <c r="J65" s="7"/>
    </row>
    <row r="66" spans="2:10" ht="15">
      <c r="B66" s="11" t="s">
        <v>63</v>
      </c>
      <c r="G66" s="7"/>
      <c r="H66" s="7"/>
      <c r="I66" s="7"/>
      <c r="J66" s="7"/>
    </row>
    <row r="67" spans="2:10" ht="15">
      <c r="B67" s="11" t="s">
        <v>64</v>
      </c>
      <c r="G67" s="7"/>
      <c r="H67" s="7"/>
      <c r="I67" s="7"/>
      <c r="J67" s="7"/>
    </row>
    <row r="68" spans="7:10" ht="12.75">
      <c r="G68" s="7"/>
      <c r="H68" s="7"/>
      <c r="I68" s="7"/>
      <c r="J68" s="7"/>
    </row>
    <row r="69" spans="7:10" ht="12.75">
      <c r="G69" s="7"/>
      <c r="H69" s="7"/>
      <c r="I69" s="7"/>
      <c r="J69" s="7"/>
    </row>
    <row r="70" spans="7:10" ht="12.75">
      <c r="G70" s="7"/>
      <c r="H70" s="7"/>
      <c r="I70" s="7"/>
      <c r="J70" s="7"/>
    </row>
    <row r="71" spans="7:10" ht="12.75">
      <c r="G71" s="7"/>
      <c r="H71" s="7"/>
      <c r="I71" s="7"/>
      <c r="J71" s="7"/>
    </row>
    <row r="72" spans="7:10" ht="12.75">
      <c r="G72" s="7"/>
      <c r="H72" s="7"/>
      <c r="I72" s="7"/>
      <c r="J72" s="7"/>
    </row>
    <row r="73" spans="7:10" ht="12.75">
      <c r="G73" s="7"/>
      <c r="H73" s="7"/>
      <c r="I73" s="7"/>
      <c r="J73" s="7"/>
    </row>
    <row r="74" spans="7:10" ht="12.75">
      <c r="G74" s="7"/>
      <c r="H74" s="7"/>
      <c r="I74" s="7"/>
      <c r="J74" s="7"/>
    </row>
    <row r="75" spans="7:10" ht="12.75">
      <c r="G75" s="7"/>
      <c r="H75" s="7"/>
      <c r="I75" s="7"/>
      <c r="J75" s="7"/>
    </row>
    <row r="76" spans="7:10" ht="12.75">
      <c r="G76" s="7"/>
      <c r="H76" s="7"/>
      <c r="I76" s="7"/>
      <c r="J76" s="7"/>
    </row>
    <row r="77" spans="7:10" ht="12.75">
      <c r="G77" s="7"/>
      <c r="H77" s="7"/>
      <c r="I77" s="7"/>
      <c r="J77" s="7"/>
    </row>
    <row r="78" spans="7:10" ht="12.75">
      <c r="G78" s="7"/>
      <c r="H78" s="7"/>
      <c r="I78" s="7"/>
      <c r="J78" s="7"/>
    </row>
    <row r="79" spans="7:10" ht="12.75">
      <c r="G79" s="7"/>
      <c r="H79" s="7"/>
      <c r="I79" s="7"/>
      <c r="J79" s="7"/>
    </row>
    <row r="80" spans="7:10" ht="12.75">
      <c r="G80" s="7"/>
      <c r="H80" s="7"/>
      <c r="I80" s="7"/>
      <c r="J80" s="7"/>
    </row>
    <row r="81" spans="7:10" ht="12.75">
      <c r="G81" s="7"/>
      <c r="H81" s="7"/>
      <c r="I81" s="7"/>
      <c r="J81" s="7"/>
    </row>
  </sheetData>
  <sheetProtection/>
  <printOptions/>
  <pageMargins left="0.7874015748031497" right="0.7480314960629921" top="0.35433070866141736" bottom="0.3937007874015748" header="0.15748031496062992" footer="0.15748031496062992"/>
  <pageSetup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</dc:creator>
  <cp:keywords/>
  <dc:description/>
  <cp:lastModifiedBy>PC</cp:lastModifiedBy>
  <cp:lastPrinted>2021-01-08T10:51:33Z</cp:lastPrinted>
  <dcterms:created xsi:type="dcterms:W3CDTF">1996-10-14T23:33:28Z</dcterms:created>
  <dcterms:modified xsi:type="dcterms:W3CDTF">2021-01-13T13:12:40Z</dcterms:modified>
  <cp:category/>
  <cp:version/>
  <cp:contentType/>
  <cp:contentStatus/>
</cp:coreProperties>
</file>